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òn Programática\"/>
    </mc:Choice>
  </mc:AlternateContent>
  <xr:revisionPtr revIDLastSave="0" documentId="13_ncr:1_{8B65590D-2988-4CD7-BC84-664FF139AA3E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E28" i="1" s="1"/>
  <c r="H28" i="1" s="1"/>
  <c r="G25" i="1"/>
  <c r="F25" i="1"/>
  <c r="D25" i="1"/>
  <c r="C25" i="1"/>
  <c r="G21" i="1"/>
  <c r="F21" i="1"/>
  <c r="D21" i="1"/>
  <c r="C21" i="1"/>
  <c r="E21" i="1" s="1"/>
  <c r="G12" i="1"/>
  <c r="F12" i="1"/>
  <c r="D12" i="1"/>
  <c r="E12" i="1" s="1"/>
  <c r="C12" i="1"/>
  <c r="G9" i="1"/>
  <c r="F9" i="1"/>
  <c r="H34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E25" i="1" l="1"/>
  <c r="H21" i="1"/>
  <c r="H12" i="1"/>
  <c r="G39" i="1"/>
  <c r="F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<sst xmlns="http://schemas.openxmlformats.org/spreadsheetml/2006/main" count="44" uniqueCount="44">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</sst>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1</xdr:row>
      <xdr:rowOff>95251</xdr:rowOff>
    </xdr:from>
    <xdr:to>
      <xdr:col>1</xdr:col>
      <xdr:colOff>1277353</xdr:colOff>
      <xdr:row>3</xdr:row>
      <xdr:rowOff>179918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14AFF0-9C08-5A44-A6D6-67A5B4833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285751"/>
          <a:ext cx="1213853" cy="5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M32" sqref="M32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3.5703125" style="1" bestFit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7.100000000000001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7.100000000000001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7.100000000000001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537270355.14999998</v>
      </c>
      <c r="D9" s="16">
        <f>SUM(D10:D11)</f>
        <v>90684937.99000001</v>
      </c>
      <c r="E9" s="15">
        <f>C9+D9</f>
        <v>627955293.13999999</v>
      </c>
      <c r="F9" s="16">
        <f>SUM(F10:F11)</f>
        <v>623955293.13999999</v>
      </c>
      <c r="G9" s="15">
        <f>SUM(G10:G11)</f>
        <v>613955293.13999999</v>
      </c>
      <c r="H9" s="14">
        <f>E9-F9</f>
        <v>4000000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537270355.14999998</v>
      </c>
      <c r="D11" s="18">
        <v>90684937.99000001</v>
      </c>
      <c r="E11" s="19">
        <f t="shared" si="0"/>
        <v>627955293.13999999</v>
      </c>
      <c r="F11" s="18">
        <v>623955293.13999999</v>
      </c>
      <c r="G11" s="17">
        <v>613955293.13999999</v>
      </c>
      <c r="H11" s="20">
        <f t="shared" si="1"/>
        <v>4000000</v>
      </c>
    </row>
    <row r="12" spans="2:8" s="9" customFormat="1" ht="15" customHeight="1" x14ac:dyDescent="0.2">
      <c r="B12" s="8" t="s">
        <v>15</v>
      </c>
      <c r="C12" s="15">
        <f>SUM(C13:C20)</f>
        <v>2530887047.46</v>
      </c>
      <c r="D12" s="16">
        <f>SUM(D13:D20)</f>
        <v>243161558.39999986</v>
      </c>
      <c r="E12" s="15">
        <f t="shared" si="0"/>
        <v>2774048605.8599997</v>
      </c>
      <c r="F12" s="16">
        <f>SUM(F13:F20)</f>
        <v>1611662795.4200001</v>
      </c>
      <c r="G12" s="15">
        <f>SUM(G13:G20)</f>
        <v>1506706599.9400001</v>
      </c>
      <c r="H12" s="14">
        <f t="shared" si="1"/>
        <v>1162385810.4399996</v>
      </c>
    </row>
    <row r="13" spans="2:8" ht="15" customHeight="1" x14ac:dyDescent="0.2">
      <c r="B13" s="6" t="s">
        <v>16</v>
      </c>
      <c r="C13" s="17">
        <v>1623961830.54</v>
      </c>
      <c r="D13" s="18">
        <v>-77510636.360000134</v>
      </c>
      <c r="E13" s="19">
        <f t="shared" si="0"/>
        <v>1546451194.1799998</v>
      </c>
      <c r="F13" s="18">
        <v>944994964.72000003</v>
      </c>
      <c r="G13" s="17">
        <v>874506881.24000001</v>
      </c>
      <c r="H13" s="20">
        <f t="shared" si="1"/>
        <v>601456229.4599998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6207636.4900000002</v>
      </c>
      <c r="D15" s="18">
        <v>-1218564.2399999984</v>
      </c>
      <c r="E15" s="19">
        <f t="shared" si="0"/>
        <v>4989072.2500000019</v>
      </c>
      <c r="F15" s="18">
        <v>2397845.52</v>
      </c>
      <c r="G15" s="17">
        <v>2248805.4700000002</v>
      </c>
      <c r="H15" s="20">
        <f t="shared" si="1"/>
        <v>2591226.7300000018</v>
      </c>
    </row>
    <row r="16" spans="2:8" ht="15" customHeight="1" x14ac:dyDescent="0.2">
      <c r="B16" s="6" t="s">
        <v>19</v>
      </c>
      <c r="C16" s="17">
        <v>110023699.42</v>
      </c>
      <c r="D16" s="18">
        <v>-4217328.8900000155</v>
      </c>
      <c r="E16" s="19">
        <f t="shared" si="0"/>
        <v>105806370.52999999</v>
      </c>
      <c r="F16" s="18">
        <v>79138313.799999997</v>
      </c>
      <c r="G16" s="17">
        <v>73946555.719999999</v>
      </c>
      <c r="H16" s="20">
        <f t="shared" si="1"/>
        <v>26668056.729999989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135465709.21000001</v>
      </c>
      <c r="D19" s="18">
        <v>-488596.6099999994</v>
      </c>
      <c r="E19" s="19">
        <f t="shared" si="0"/>
        <v>134977112.60000002</v>
      </c>
      <c r="F19" s="18">
        <v>103330906.98</v>
      </c>
      <c r="G19" s="17">
        <v>102785234.68000001</v>
      </c>
      <c r="H19" s="20">
        <f t="shared" si="1"/>
        <v>31646205.62000002</v>
      </c>
    </row>
    <row r="20" spans="2:8" ht="15" customHeight="1" x14ac:dyDescent="0.2">
      <c r="B20" s="6" t="s">
        <v>23</v>
      </c>
      <c r="C20" s="17">
        <v>655228171.79999995</v>
      </c>
      <c r="D20" s="18">
        <v>326596684.5</v>
      </c>
      <c r="E20" s="19">
        <f t="shared" si="0"/>
        <v>981824856.29999995</v>
      </c>
      <c r="F20" s="18">
        <v>481800764.39999998</v>
      </c>
      <c r="G20" s="17">
        <v>453219122.82999998</v>
      </c>
      <c r="H20" s="20">
        <f t="shared" si="1"/>
        <v>500024091.89999998</v>
      </c>
    </row>
    <row r="21" spans="2:8" s="9" customFormat="1" ht="15" customHeight="1" x14ac:dyDescent="0.2">
      <c r="B21" s="8" t="s">
        <v>24</v>
      </c>
      <c r="C21" s="15">
        <f>SUM(C22:C24)</f>
        <v>269777105.12</v>
      </c>
      <c r="D21" s="16">
        <f>SUM(D22:D24)</f>
        <v>47471322.060000017</v>
      </c>
      <c r="E21" s="15">
        <f t="shared" si="0"/>
        <v>317248427.18000001</v>
      </c>
      <c r="F21" s="16">
        <f>SUM(F22:F24)</f>
        <v>242848956.62</v>
      </c>
      <c r="G21" s="15">
        <f>SUM(G22:G24)</f>
        <v>238698349.80000001</v>
      </c>
      <c r="H21" s="14">
        <f t="shared" si="1"/>
        <v>74399470.560000002</v>
      </c>
    </row>
    <row r="22" spans="2:8" ht="30" customHeight="1" x14ac:dyDescent="0.2">
      <c r="B22" s="6" t="s">
        <v>25</v>
      </c>
      <c r="C22" s="17">
        <v>252195624.41999999</v>
      </c>
      <c r="D22" s="18">
        <v>47742506.980000019</v>
      </c>
      <c r="E22" s="19">
        <f t="shared" si="0"/>
        <v>299938131.39999998</v>
      </c>
      <c r="F22" s="18">
        <v>226649647.02000001</v>
      </c>
      <c r="G22" s="17">
        <v>222537831.18000001</v>
      </c>
      <c r="H22" s="20">
        <f t="shared" si="1"/>
        <v>73288484.379999965</v>
      </c>
    </row>
    <row r="23" spans="2:8" ht="30" customHeight="1" x14ac:dyDescent="0.2">
      <c r="B23" s="6" t="s">
        <v>26</v>
      </c>
      <c r="C23" s="17">
        <v>17581480.699999999</v>
      </c>
      <c r="D23" s="18">
        <v>-271184.92000000179</v>
      </c>
      <c r="E23" s="19">
        <f t="shared" si="0"/>
        <v>17310295.779999997</v>
      </c>
      <c r="F23" s="18">
        <v>16199309.6</v>
      </c>
      <c r="G23" s="17">
        <v>16160518.619999999</v>
      </c>
      <c r="H23" s="20">
        <f t="shared" si="1"/>
        <v>1110986.1799999978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223133.32</v>
      </c>
      <c r="D25" s="16">
        <f>SUM(D26:D27)</f>
        <v>1557334.1600000001</v>
      </c>
      <c r="E25" s="15">
        <f t="shared" si="0"/>
        <v>1780467.4800000002</v>
      </c>
      <c r="F25" s="16">
        <f>SUM(F26:F27)</f>
        <v>1780467.48</v>
      </c>
      <c r="G25" s="15">
        <f>SUM(G26:G27)</f>
        <v>1780467.48</v>
      </c>
      <c r="H25" s="14">
        <f t="shared" si="1"/>
        <v>0</v>
      </c>
    </row>
    <row r="26" spans="2:8" ht="30" customHeight="1" x14ac:dyDescent="0.2">
      <c r="B26" s="6" t="s">
        <v>29</v>
      </c>
      <c r="C26" s="17">
        <v>0</v>
      </c>
      <c r="D26" s="18">
        <v>1713605.49</v>
      </c>
      <c r="E26" s="19">
        <f t="shared" si="0"/>
        <v>1713605.49</v>
      </c>
      <c r="F26" s="18">
        <v>1713605.49</v>
      </c>
      <c r="G26" s="17">
        <v>1713605.49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223133.32</v>
      </c>
      <c r="D27" s="18">
        <v>-156271.32999999996</v>
      </c>
      <c r="E27" s="19">
        <f t="shared" si="0"/>
        <v>66861.990000000049</v>
      </c>
      <c r="F27" s="18">
        <v>66861.990000000005</v>
      </c>
      <c r="G27" s="17">
        <v>66861.990000000005</v>
      </c>
      <c r="H27" s="20">
        <f t="shared" si="1"/>
        <v>0</v>
      </c>
    </row>
    <row r="28" spans="2:8" s="9" customFormat="1" ht="15" customHeight="1" x14ac:dyDescent="0.2">
      <c r="B28" s="8" t="s">
        <v>31</v>
      </c>
      <c r="C28" s="15">
        <f>SUM(C29:C32)</f>
        <v>318885394.68000001</v>
      </c>
      <c r="D28" s="16">
        <f>SUM(D29:D32)</f>
        <v>-2545160.7299999986</v>
      </c>
      <c r="E28" s="15">
        <f t="shared" si="0"/>
        <v>316340233.94999999</v>
      </c>
      <c r="F28" s="16">
        <f>SUM(F29:F32)</f>
        <v>316340233.95000005</v>
      </c>
      <c r="G28" s="15">
        <f>SUM(G29:G32)</f>
        <v>316340233.95000005</v>
      </c>
      <c r="H28" s="14">
        <f t="shared" si="1"/>
        <v>0</v>
      </c>
    </row>
    <row r="29" spans="2:8" ht="15" customHeight="1" x14ac:dyDescent="0.2">
      <c r="B29" s="6" t="s">
        <v>32</v>
      </c>
      <c r="C29" s="17">
        <v>80291537.819999993</v>
      </c>
      <c r="D29" s="18">
        <v>3459929.3600000013</v>
      </c>
      <c r="E29" s="19">
        <f t="shared" si="0"/>
        <v>83751467.179999992</v>
      </c>
      <c r="F29" s="18">
        <v>83751467.180000007</v>
      </c>
      <c r="G29" s="17">
        <v>83751467.180000007</v>
      </c>
      <c r="H29" s="20">
        <f t="shared" si="1"/>
        <v>0</v>
      </c>
    </row>
    <row r="30" spans="2:8" ht="15" customHeight="1" x14ac:dyDescent="0.2">
      <c r="B30" s="6" t="s">
        <v>33</v>
      </c>
      <c r="C30" s="17">
        <v>238593856.86000001</v>
      </c>
      <c r="D30" s="18">
        <v>-6005090.0899999999</v>
      </c>
      <c r="E30" s="19">
        <f t="shared" si="0"/>
        <v>232588766.77000001</v>
      </c>
      <c r="F30" s="18">
        <v>232588766.77000001</v>
      </c>
      <c r="G30" s="17">
        <v>232588766.77000001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30" customHeight="1" x14ac:dyDescent="0.2">
      <c r="B36" s="10" t="s">
        <v>39</v>
      </c>
      <c r="C36" s="21">
        <v>102827892.37</v>
      </c>
      <c r="D36" s="22">
        <v>11552505.91</v>
      </c>
      <c r="E36" s="15">
        <f t="shared" si="0"/>
        <v>114380398.28</v>
      </c>
      <c r="F36" s="22">
        <v>114229557.38</v>
      </c>
      <c r="G36" s="21">
        <v>114229557.38</v>
      </c>
      <c r="H36" s="14">
        <f t="shared" si="1"/>
        <v>150840.90000000596</v>
      </c>
    </row>
    <row r="37" spans="2:8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" customHeight="1" thickBot="1" x14ac:dyDescent="0.25">
      <c r="B39" s="5" t="s">
        <v>41</v>
      </c>
      <c r="C39" s="24">
        <f>SUM(C37,C36,C35,C33,C28,C25,C21,C12,C9)</f>
        <v>3759870928.0999999</v>
      </c>
      <c r="D39" s="25">
        <f>SUM(D37,D36,D35,D33,D28,D25,D9,D12,D21)</f>
        <v>391882497.7899999</v>
      </c>
      <c r="E39" s="24">
        <f t="shared" si="0"/>
        <v>4151753425.8899999</v>
      </c>
      <c r="F39" s="25">
        <f>SUM(F37,F36,F35,F33,F28,F25,F21,F12,F9)</f>
        <v>2910817303.9900002</v>
      </c>
      <c r="G39" s="24">
        <f>SUM(G37,G36,G35,G33,G28,G25,G21,G12,G9)</f>
        <v>2791710501.6900001</v>
      </c>
      <c r="H39" s="26">
        <f t="shared" si="1"/>
        <v>1240936121.8999996</v>
      </c>
    </row>
    <row r="41" spans="2:8" s="27" customFormat="1" ht="15" customHeight="1" x14ac:dyDescent="0.2"/>
    <row r="42" spans="2:8" s="27" customFormat="1" ht="15" customHeight="1" x14ac:dyDescent="0.2"/>
    <row r="43" spans="2:8" s="27" customFormat="1" ht="15" customHeight="1" x14ac:dyDescent="0.2"/>
    <row r="44" spans="2:8" s="27" customFormat="1" ht="15" customHeight="1" x14ac:dyDescent="0.2"/>
    <row r="45" spans="2:8" s="27" customFormat="1" ht="15" customHeight="1" x14ac:dyDescent="0.2"/>
    <row r="46" spans="2:8" s="27" customFormat="1" ht="15" customHeight="1" x14ac:dyDescent="0.2"/>
    <row r="47" spans="2:8" s="27" customFormat="1" ht="15" customHeight="1" x14ac:dyDescent="0.2"/>
    <row r="48" spans="2:8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2024-04-23T16:15:51Z</cp:lastPrinted>
  <dcterms:created xsi:type="dcterms:W3CDTF">2019-12-16T16:57:10Z</dcterms:created>
  <dcterms:modified xsi:type="dcterms:W3CDTF">2024-07-17T20:02:18Z</dcterms:modified>
</cp:coreProperties>
</file>